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kiura.takuto\Desktop\現預金出納帳取込\本番Upload用\"/>
    </mc:Choice>
  </mc:AlternateContent>
  <bookViews>
    <workbookView xWindow="0" yWindow="0" windowWidth="17880" windowHeight="6600"/>
  </bookViews>
  <sheets>
    <sheet name="現預金出納帳" sheetId="1" r:id="rId1"/>
  </sheets>
  <definedNames>
    <definedName name="_xlnm.Print_Area" localSheetId="0">現預金出納帳!$A$1:$M$59</definedName>
    <definedName name="_xlnm.Print_Titles" localSheetId="0">現預金出納帳!$3:$3</definedName>
  </definedNames>
  <calcPr calcId="162913"/>
</workbook>
</file>

<file path=xl/calcChain.xml><?xml version="1.0" encoding="utf-8"?>
<calcChain xmlns="http://schemas.openxmlformats.org/spreadsheetml/2006/main">
  <c r="E103" i="1" l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104" i="1"/>
  <c r="R22" i="1"/>
  <c r="Q19" i="1"/>
  <c r="Q4" i="1"/>
  <c r="R4" i="1"/>
  <c r="L5" i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Q24" i="1"/>
  <c r="R21" i="1"/>
  <c r="R15" i="1"/>
  <c r="R13" i="1"/>
  <c r="Q22" i="1"/>
  <c r="R24" i="1"/>
  <c r="Q10" i="1"/>
  <c r="Q8" i="1"/>
  <c r="Q15" i="1"/>
  <c r="R11" i="1"/>
  <c r="Q20" i="1"/>
  <c r="Q25" i="1"/>
  <c r="R17" i="1"/>
  <c r="Q16" i="1"/>
  <c r="Q21" i="1"/>
  <c r="Q26" i="1"/>
  <c r="Q14" i="1"/>
  <c r="Q27" i="1"/>
  <c r="Q17" i="1"/>
  <c r="Q31" i="1"/>
  <c r="R34" i="1"/>
  <c r="R28" i="1"/>
  <c r="R23" i="1"/>
  <c r="R31" i="1"/>
  <c r="Q35" i="1"/>
  <c r="Q23" i="1"/>
  <c r="R35" i="1"/>
  <c r="R10" i="1"/>
  <c r="Q29" i="1"/>
  <c r="Q9" i="1"/>
  <c r="Q36" i="1"/>
  <c r="R9" i="1"/>
  <c r="R33" i="1"/>
  <c r="R20" i="1"/>
  <c r="R8" i="1"/>
  <c r="R37" i="1" s="1"/>
  <c r="Q18" i="1"/>
  <c r="R14" i="1"/>
  <c r="R30" i="1"/>
  <c r="Q11" i="1"/>
  <c r="R36" i="1"/>
  <c r="R12" i="1"/>
  <c r="Q12" i="1"/>
  <c r="R26" i="1"/>
  <c r="Q33" i="1"/>
  <c r="Q7" i="1"/>
  <c r="R18" i="1"/>
  <c r="Q6" i="1"/>
  <c r="Q37" i="1" s="1"/>
  <c r="R25" i="1"/>
  <c r="R7" i="1"/>
  <c r="R32" i="1"/>
  <c r="Q32" i="1"/>
  <c r="R6" i="1"/>
  <c r="R16" i="1"/>
  <c r="R29" i="1"/>
  <c r="Q13" i="1"/>
  <c r="Q34" i="1"/>
  <c r="Q30" i="1"/>
  <c r="R19" i="1"/>
  <c r="Q28" i="1"/>
  <c r="R27" i="1"/>
</calcChain>
</file>

<file path=xl/sharedStrings.xml><?xml version="1.0" encoding="utf-8"?>
<sst xmlns="http://schemas.openxmlformats.org/spreadsheetml/2006/main" count="48" uniqueCount="47">
  <si>
    <t>日付</t>
  </si>
  <si>
    <t>科目</t>
  </si>
  <si>
    <t>補助</t>
  </si>
  <si>
    <t>摘要</t>
  </si>
  <si>
    <t>残高</t>
  </si>
  <si>
    <t>繰越金</t>
  </si>
  <si>
    <t>科目
コード</t>
  </si>
  <si>
    <t>勘定科目名称</t>
  </si>
  <si>
    <t>広告宣伝費</t>
  </si>
  <si>
    <t>旅費交通費</t>
  </si>
  <si>
    <t>水道光熱費</t>
  </si>
  <si>
    <t>通信費</t>
  </si>
  <si>
    <t>地代家賃</t>
  </si>
  <si>
    <t>修繕費</t>
  </si>
  <si>
    <t>新聞図書費</t>
  </si>
  <si>
    <t>会議費</t>
  </si>
  <si>
    <t>福利厚生費</t>
  </si>
  <si>
    <t>車両費</t>
  </si>
  <si>
    <t>雑費</t>
  </si>
  <si>
    <t>寄付金</t>
  </si>
  <si>
    <t>売上高</t>
  </si>
  <si>
    <t>合計</t>
  </si>
  <si>
    <t>賞与</t>
  </si>
  <si>
    <t>雑給</t>
  </si>
  <si>
    <t>支払報酬</t>
  </si>
  <si>
    <t>出金</t>
    <rPh sb="0" eb="2">
      <t>シュッキン</t>
    </rPh>
    <phoneticPr fontId="5"/>
  </si>
  <si>
    <t>入金</t>
    <rPh sb="0" eb="2">
      <t>ニュウキン</t>
    </rPh>
    <phoneticPr fontId="5"/>
  </si>
  <si>
    <t>部門</t>
    <rPh sb="0" eb="2">
      <t>ブモン</t>
    </rPh>
    <phoneticPr fontId="5"/>
  </si>
  <si>
    <t>補助科目</t>
    <rPh sb="0" eb="2">
      <t>ホジョ</t>
    </rPh>
    <rPh sb="2" eb="4">
      <t>カモク</t>
    </rPh>
    <phoneticPr fontId="5"/>
  </si>
  <si>
    <t>事業所名／事業所番号</t>
    <rPh sb="0" eb="3">
      <t>ジギョウショ</t>
    </rPh>
    <rPh sb="3" eb="4">
      <t>メイ</t>
    </rPh>
    <rPh sb="5" eb="8">
      <t>ジギョウショ</t>
    </rPh>
    <rPh sb="8" eb="10">
      <t>バンゴウ</t>
    </rPh>
    <phoneticPr fontId="5"/>
  </si>
  <si>
    <t>部門</t>
    <phoneticPr fontId="5"/>
  </si>
  <si>
    <t>現預金出納帳</t>
    <rPh sb="0" eb="3">
      <t>ゲンヨキン</t>
    </rPh>
    <phoneticPr fontId="5"/>
  </si>
  <si>
    <t>※事務所名/事務所番号、部門、補助科目は連携の対象項目ではありません。</t>
    <rPh sb="1" eb="3">
      <t>ジム</t>
    </rPh>
    <rPh sb="3" eb="4">
      <t>ショ</t>
    </rPh>
    <rPh sb="4" eb="5">
      <t>メイ</t>
    </rPh>
    <rPh sb="6" eb="8">
      <t>ジム</t>
    </rPh>
    <rPh sb="8" eb="9">
      <t>ショ</t>
    </rPh>
    <rPh sb="9" eb="11">
      <t>バンゴウ</t>
    </rPh>
    <rPh sb="12" eb="14">
      <t>ブモン</t>
    </rPh>
    <rPh sb="15" eb="17">
      <t>ホジョ</t>
    </rPh>
    <rPh sb="17" eb="19">
      <t>カモク</t>
    </rPh>
    <rPh sb="20" eb="22">
      <t>レンケイ</t>
    </rPh>
    <rPh sb="23" eb="25">
      <t>タイショウ</t>
    </rPh>
    <rPh sb="25" eb="27">
      <t>コウモク</t>
    </rPh>
    <phoneticPr fontId="5"/>
  </si>
  <si>
    <t>支払保険料</t>
  </si>
  <si>
    <t>売掛金</t>
  </si>
  <si>
    <t>売上値引</t>
  </si>
  <si>
    <t>退職金</t>
  </si>
  <si>
    <t>荷造発送費</t>
  </si>
  <si>
    <t>交際費</t>
  </si>
  <si>
    <t>消耗品費</t>
  </si>
  <si>
    <t>支払手数料</t>
  </si>
  <si>
    <t>リース料（販）</t>
  </si>
  <si>
    <t>取引先</t>
    <rPh sb="0" eb="2">
      <t>トリヒキ</t>
    </rPh>
    <rPh sb="2" eb="3">
      <t>サキ</t>
    </rPh>
    <phoneticPr fontId="5"/>
  </si>
  <si>
    <t>現金</t>
  </si>
  <si>
    <t>普通預金</t>
  </si>
  <si>
    <t>４月分電気代</t>
    <rPh sb="1" eb="3">
      <t>ガツブン</t>
    </rPh>
    <rPh sb="3" eb="6">
      <t>デンキダイ</t>
    </rPh>
    <phoneticPr fontId="5"/>
  </si>
  <si>
    <t>Ver 4.0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</si>
</sst>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 diagonalDown="1"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Down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4" fillId="0" borderId="0" applyFill="0" applyBorder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0" fillId="0" borderId="5" xfId="0" applyFont="1" applyBorder="1">
      <alignment vertical="center"/>
    </xf>
    <xf numFmtId="38" fontId="0" fillId="0" borderId="5" xfId="1" applyFont="1" applyFill="1" applyBorder="1" applyAlignment="1" applyProtection="1">
      <alignment vertical="center"/>
    </xf>
    <xf numFmtId="38" fontId="0" fillId="0" borderId="6" xfId="1" applyFont="1" applyFill="1" applyBorder="1" applyAlignment="1" applyProtection="1">
      <alignment vertical="center"/>
    </xf>
    <xf numFmtId="0" fontId="0" fillId="0" borderId="7" xfId="0" applyBorder="1">
      <alignment vertical="center"/>
    </xf>
    <xf numFmtId="38" fontId="0" fillId="0" borderId="7" xfId="1" applyFont="1" applyFill="1" applyBorder="1" applyAlignment="1" applyProtection="1">
      <alignment vertical="center"/>
    </xf>
    <xf numFmtId="38" fontId="0" fillId="0" borderId="7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NumberFormat="1" applyBorder="1" applyProtection="1">
      <alignment vertical="center"/>
      <protection locked="0"/>
    </xf>
    <xf numFmtId="0" fontId="0" fillId="0" borderId="7" xfId="0" applyNumberFormat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0" xfId="0" applyNumberFormat="1" applyBorder="1" applyProtection="1">
      <alignment vertical="center"/>
      <protection locked="0"/>
    </xf>
    <xf numFmtId="0" fontId="0" fillId="0" borderId="8" xfId="0" applyNumberFormat="1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38" fontId="0" fillId="0" borderId="11" xfId="1" applyFont="1" applyFill="1" applyBorder="1" applyAlignment="1" applyProtection="1">
      <alignment vertical="center"/>
      <protection locked="0"/>
    </xf>
    <xf numFmtId="38" fontId="0" fillId="0" borderId="7" xfId="1" applyFont="1" applyFill="1" applyBorder="1" applyAlignment="1" applyProtection="1">
      <alignment vertical="center"/>
      <protection locked="0"/>
    </xf>
    <xf numFmtId="38" fontId="0" fillId="0" borderId="8" xfId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38" fontId="0" fillId="0" borderId="16" xfId="1" applyFont="1" applyFill="1" applyBorder="1" applyAlignment="1" applyProtection="1">
      <alignment vertical="center"/>
    </xf>
    <xf numFmtId="38" fontId="0" fillId="0" borderId="17" xfId="1" applyFont="1" applyFill="1" applyBorder="1" applyAlignment="1" applyProtection="1">
      <alignment vertic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7" xfId="0" quotePrefix="1" applyBorder="1" applyProtection="1">
      <alignment vertical="center"/>
      <protection locked="0"/>
    </xf>
    <xf numFmtId="0" fontId="0" fillId="0" borderId="8" xfId="0" quotePrefix="1" applyBorder="1" applyProtection="1">
      <alignment vertical="center"/>
      <protection locked="0"/>
    </xf>
    <xf numFmtId="0" fontId="0" fillId="4" borderId="19" xfId="0" applyFill="1" applyBorder="1" applyAlignment="1">
      <alignment vertical="center"/>
    </xf>
    <xf numFmtId="0" fontId="6" fillId="0" borderId="0" xfId="0" applyFont="1">
      <alignment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3" borderId="20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25998</xdr:colOff>
      <xdr:row>3</xdr:row>
      <xdr:rowOff>56029</xdr:rowOff>
    </xdr:from>
    <xdr:to>
      <xdr:col>24</xdr:col>
      <xdr:colOff>257156</xdr:colOff>
      <xdr:row>12</xdr:row>
      <xdr:rowOff>83820</xdr:rowOff>
    </xdr:to>
    <xdr:sp macro="" textlink="">
      <xdr:nvSpPr>
        <xdr:cNvPr id="2" name="テキスト ボックス 1"/>
        <xdr:cNvSpPr txBox="1"/>
      </xdr:nvSpPr>
      <xdr:spPr>
        <a:xfrm>
          <a:off x="12050358" y="825649"/>
          <a:ext cx="3888758" cy="1574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kumimoji="1" lang="ja-JP" altLang="en-US" sz="1100"/>
            <a:t>列、</a:t>
          </a:r>
          <a:r>
            <a:rPr kumimoji="1" lang="en-US" altLang="ja-JP" sz="1100"/>
            <a:t>P</a:t>
          </a:r>
          <a:r>
            <a:rPr kumimoji="1" lang="ja-JP" altLang="en-US" sz="1100"/>
            <a:t>列の科目コード、勘定科目名称は編集可能です。</a:t>
          </a:r>
        </a:p>
        <a:p>
          <a:r>
            <a:rPr kumimoji="1" lang="ja-JP" altLang="en-US" sz="1100"/>
            <a:t>　追加したい勘定科目がある場合は、不要な科目を削除して</a:t>
          </a:r>
        </a:p>
        <a:p>
          <a:r>
            <a:rPr kumimoji="1" lang="ja-JP" altLang="en-US" sz="1100"/>
            <a:t>　空いた所に任意のコードと科目名称を入力してください。</a:t>
          </a:r>
          <a:endParaRPr kumimoji="1" lang="en-US" altLang="ja-JP" sz="1100"/>
        </a:p>
        <a:p>
          <a:r>
            <a:rPr kumimoji="1" lang="ja-JP" altLang="en-US" sz="1100"/>
            <a:t>・本ファイルのフォーマットを編集すると正しく連携取込されない</a:t>
          </a:r>
          <a:endParaRPr kumimoji="1" lang="en-US" altLang="ja-JP" sz="1100"/>
        </a:p>
        <a:p>
          <a:r>
            <a:rPr kumimoji="1" lang="ja-JP" altLang="en-US" sz="1100"/>
            <a:t>　場合がありますので、編集しないようにお願い致します。</a:t>
          </a:r>
        </a:p>
        <a:p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本テキストボックスは削除可能です。</a:t>
          </a: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04"/>
  <sheetViews>
    <sheetView showGridLines="0" tabSelected="1" zoomScaleNormal="100" zoomScaleSheetLayoutView="100" workbookViewId="0">
      <pane ySplit="3" topLeftCell="A4" activePane="bottomLeft" state="frozen"/>
      <selection pane="bottomLeft" activeCell="E2" sqref="E2"/>
    </sheetView>
  </sheetViews>
  <sheetFormatPr defaultRowHeight="13.2" x14ac:dyDescent="0.2"/>
  <cols>
    <col min="1" max="1" width="1.88671875" customWidth="1"/>
    <col min="2" max="3" width="4.33203125" customWidth="1"/>
    <col min="4" max="4" width="6" customWidth="1"/>
    <col min="5" max="5" width="19.77734375" customWidth="1"/>
    <col min="6" max="6" width="11.44140625" customWidth="1"/>
    <col min="7" max="8" width="10.6640625" customWidth="1"/>
    <col min="9" max="9" width="19.109375" customWidth="1"/>
    <col min="10" max="10" width="11.88671875" customWidth="1"/>
    <col min="11" max="12" width="11.44140625" customWidth="1"/>
    <col min="13" max="14" width="1.6640625" customWidth="1"/>
    <col min="15" max="15" width="7.77734375" customWidth="1"/>
    <col min="16" max="16" width="16.33203125" customWidth="1"/>
    <col min="17" max="18" width="12.44140625" customWidth="1"/>
  </cols>
  <sheetData>
    <row r="1" spans="2:18" ht="25.5" customHeight="1" x14ac:dyDescent="0.2">
      <c r="B1" s="30" t="s">
        <v>31</v>
      </c>
      <c r="F1" s="36"/>
      <c r="G1" s="40" t="s">
        <v>29</v>
      </c>
      <c r="H1" s="41"/>
      <c r="I1" s="33"/>
      <c r="J1" s="28" t="s">
        <v>30</v>
      </c>
      <c r="K1" s="47"/>
      <c r="L1" s="48"/>
      <c r="M1" s="1"/>
      <c r="N1" s="1"/>
      <c r="O1" s="1" t="s">
        <v>32</v>
      </c>
      <c r="P1" s="1"/>
      <c r="Q1" s="1"/>
      <c r="R1" s="1"/>
    </row>
    <row r="2" spans="2:18" ht="21.75" customHeight="1" thickBot="1" x14ac:dyDescent="0.25">
      <c r="B2" s="37" t="s">
        <v>46</v>
      </c>
      <c r="C2" s="2"/>
      <c r="G2" s="40" t="s">
        <v>42</v>
      </c>
      <c r="H2" s="41"/>
      <c r="I2" s="27"/>
      <c r="J2" s="29" t="s">
        <v>28</v>
      </c>
      <c r="K2" s="38"/>
      <c r="L2" s="39"/>
    </row>
    <row r="3" spans="2:18" ht="13.8" thickBot="1" x14ac:dyDescent="0.25">
      <c r="B3" s="44" t="s">
        <v>0</v>
      </c>
      <c r="C3" s="44"/>
      <c r="D3" s="45" t="s">
        <v>1</v>
      </c>
      <c r="E3" s="45"/>
      <c r="F3" s="3" t="s">
        <v>2</v>
      </c>
      <c r="G3" s="3" t="s">
        <v>27</v>
      </c>
      <c r="H3" s="3" t="s">
        <v>42</v>
      </c>
      <c r="I3" s="3" t="s">
        <v>3</v>
      </c>
      <c r="J3" s="25" t="s">
        <v>26</v>
      </c>
      <c r="K3" s="26" t="s">
        <v>25</v>
      </c>
      <c r="L3" s="4" t="s">
        <v>4</v>
      </c>
      <c r="M3" s="5"/>
      <c r="N3" s="5"/>
    </row>
    <row r="4" spans="2:18" ht="16.5" customHeight="1" thickTop="1" x14ac:dyDescent="0.2">
      <c r="B4" s="6"/>
      <c r="C4" s="7"/>
      <c r="D4" s="8"/>
      <c r="E4" s="8"/>
      <c r="F4" s="8"/>
      <c r="G4" s="8"/>
      <c r="H4" s="8"/>
      <c r="I4" s="9" t="s">
        <v>5</v>
      </c>
      <c r="J4" s="10"/>
      <c r="K4" s="11"/>
      <c r="L4" s="22">
        <v>100000</v>
      </c>
      <c r="O4" s="46" t="s">
        <v>6</v>
      </c>
      <c r="P4" s="46" t="s">
        <v>7</v>
      </c>
      <c r="Q4" s="42" t="str">
        <f>IF(J3="入金","入金集計額","出金集計額")</f>
        <v>入金集計額</v>
      </c>
      <c r="R4" s="42" t="str">
        <f>IF(K3="入金","入金集計額","出金集計額")</f>
        <v>出金集計額</v>
      </c>
    </row>
    <row r="5" spans="2:18" x14ac:dyDescent="0.2">
      <c r="B5" s="16">
        <v>4</v>
      </c>
      <c r="C5" s="17">
        <v>30</v>
      </c>
      <c r="D5" s="18">
        <v>4223</v>
      </c>
      <c r="E5" s="12" t="str">
        <f>IF(D5="","",VLOOKUP(D5,$O$6:$P$36,2,FALSE))</f>
        <v>水道光熱費</v>
      </c>
      <c r="F5" s="18"/>
      <c r="G5" s="34"/>
      <c r="H5" s="34"/>
      <c r="I5" s="18" t="s">
        <v>45</v>
      </c>
      <c r="J5" s="23"/>
      <c r="K5" s="23">
        <v>8780</v>
      </c>
      <c r="L5" s="31">
        <f t="shared" ref="L5:L57" si="0">L4+J5-K5</f>
        <v>91220</v>
      </c>
      <c r="O5" s="46"/>
      <c r="P5" s="46"/>
      <c r="Q5" s="42"/>
      <c r="R5" s="42"/>
    </row>
    <row r="6" spans="2:18" x14ac:dyDescent="0.2">
      <c r="B6" s="16"/>
      <c r="C6" s="17"/>
      <c r="D6" s="18"/>
      <c r="E6" s="12" t="str">
        <f t="shared" ref="E6:E69" si="1">IF(D6="","",VLOOKUP(D6,$O$6:$P$36,2,FALSE))</f>
        <v/>
      </c>
      <c r="F6" s="18"/>
      <c r="G6" s="34"/>
      <c r="H6" s="34"/>
      <c r="I6" s="18"/>
      <c r="J6" s="23"/>
      <c r="K6" s="23"/>
      <c r="L6" s="31">
        <f t="shared" si="0"/>
        <v>91220</v>
      </c>
      <c r="O6" s="18">
        <v>1001</v>
      </c>
      <c r="P6" s="18" t="s">
        <v>43</v>
      </c>
      <c r="Q6" s="13">
        <f t="shared" ref="Q6:Q36" si="2">SUMIF($E$5:$E$58,$P$6:$P$36,$J$5:$J$58)</f>
        <v>0</v>
      </c>
      <c r="R6" s="13">
        <f t="shared" ref="R6:R36" si="3">SUMIF($E$5:$E$58,$P$6:$P$36,$K$5:$K$58)</f>
        <v>0</v>
      </c>
    </row>
    <row r="7" spans="2:18" x14ac:dyDescent="0.2">
      <c r="B7" s="16"/>
      <c r="C7" s="17"/>
      <c r="D7" s="18"/>
      <c r="E7" s="12" t="str">
        <f t="shared" si="1"/>
        <v/>
      </c>
      <c r="F7" s="18"/>
      <c r="G7" s="34"/>
      <c r="H7" s="34"/>
      <c r="I7" s="18"/>
      <c r="J7" s="23"/>
      <c r="K7" s="23"/>
      <c r="L7" s="31">
        <f t="shared" si="0"/>
        <v>91220</v>
      </c>
      <c r="O7" s="18">
        <v>1002</v>
      </c>
      <c r="P7" s="18" t="s">
        <v>44</v>
      </c>
      <c r="Q7" s="13">
        <f t="shared" si="2"/>
        <v>0</v>
      </c>
      <c r="R7" s="13">
        <f t="shared" si="3"/>
        <v>0</v>
      </c>
    </row>
    <row r="8" spans="2:18" x14ac:dyDescent="0.2">
      <c r="B8" s="16"/>
      <c r="C8" s="17"/>
      <c r="D8" s="18"/>
      <c r="E8" s="12" t="str">
        <f t="shared" si="1"/>
        <v/>
      </c>
      <c r="F8" s="18"/>
      <c r="G8" s="34"/>
      <c r="H8" s="34"/>
      <c r="I8" s="18"/>
      <c r="J8" s="23"/>
      <c r="K8" s="23"/>
      <c r="L8" s="31">
        <f t="shared" si="0"/>
        <v>91220</v>
      </c>
      <c r="O8" s="18">
        <v>1103</v>
      </c>
      <c r="P8" s="18" t="s">
        <v>34</v>
      </c>
      <c r="Q8" s="13">
        <f t="shared" si="2"/>
        <v>0</v>
      </c>
      <c r="R8" s="13">
        <f t="shared" si="3"/>
        <v>0</v>
      </c>
    </row>
    <row r="9" spans="2:18" x14ac:dyDescent="0.2">
      <c r="B9" s="16"/>
      <c r="C9" s="17"/>
      <c r="D9" s="18"/>
      <c r="E9" s="12" t="str">
        <f t="shared" si="1"/>
        <v/>
      </c>
      <c r="F9" s="18"/>
      <c r="G9" s="34"/>
      <c r="H9" s="34"/>
      <c r="I9" s="18"/>
      <c r="J9" s="23"/>
      <c r="K9" s="23"/>
      <c r="L9" s="31">
        <f t="shared" si="0"/>
        <v>91220</v>
      </c>
      <c r="O9" s="18">
        <v>4001</v>
      </c>
      <c r="P9" s="18" t="s">
        <v>20</v>
      </c>
      <c r="Q9" s="13">
        <f t="shared" si="2"/>
        <v>0</v>
      </c>
      <c r="R9" s="13">
        <f t="shared" si="3"/>
        <v>0</v>
      </c>
    </row>
    <row r="10" spans="2:18" x14ac:dyDescent="0.2">
      <c r="B10" s="16"/>
      <c r="C10" s="17"/>
      <c r="D10" s="18"/>
      <c r="E10" s="12" t="str">
        <f t="shared" si="1"/>
        <v/>
      </c>
      <c r="F10" s="18"/>
      <c r="G10" s="34"/>
      <c r="H10" s="34"/>
      <c r="I10" s="18"/>
      <c r="J10" s="23"/>
      <c r="K10" s="23"/>
      <c r="L10" s="31">
        <f t="shared" si="0"/>
        <v>91220</v>
      </c>
      <c r="O10" s="18">
        <v>4009</v>
      </c>
      <c r="P10" s="18" t="s">
        <v>35</v>
      </c>
      <c r="Q10" s="13">
        <f t="shared" si="2"/>
        <v>0</v>
      </c>
      <c r="R10" s="13">
        <f t="shared" si="3"/>
        <v>0</v>
      </c>
    </row>
    <row r="11" spans="2:18" x14ac:dyDescent="0.2">
      <c r="B11" s="16"/>
      <c r="C11" s="17"/>
      <c r="D11" s="18"/>
      <c r="E11" s="12" t="str">
        <f t="shared" si="1"/>
        <v/>
      </c>
      <c r="F11" s="18"/>
      <c r="G11" s="34"/>
      <c r="H11" s="34"/>
      <c r="I11" s="18"/>
      <c r="J11" s="23"/>
      <c r="K11" s="23"/>
      <c r="L11" s="31">
        <f t="shared" si="0"/>
        <v>91220</v>
      </c>
      <c r="O11" s="18">
        <v>4203</v>
      </c>
      <c r="P11" s="18" t="s">
        <v>22</v>
      </c>
      <c r="Q11" s="13">
        <f t="shared" si="2"/>
        <v>0</v>
      </c>
      <c r="R11" s="13">
        <f t="shared" si="3"/>
        <v>0</v>
      </c>
    </row>
    <row r="12" spans="2:18" x14ac:dyDescent="0.2">
      <c r="B12" s="16"/>
      <c r="C12" s="17"/>
      <c r="D12" s="18"/>
      <c r="E12" s="12" t="str">
        <f t="shared" si="1"/>
        <v/>
      </c>
      <c r="F12" s="18"/>
      <c r="G12" s="34"/>
      <c r="H12" s="34"/>
      <c r="I12" s="18"/>
      <c r="J12" s="23"/>
      <c r="K12" s="23"/>
      <c r="L12" s="31">
        <f t="shared" si="0"/>
        <v>91220</v>
      </c>
      <c r="O12" s="18">
        <v>4204</v>
      </c>
      <c r="P12" s="18" t="s">
        <v>36</v>
      </c>
      <c r="Q12" s="13">
        <f t="shared" si="2"/>
        <v>0</v>
      </c>
      <c r="R12" s="13">
        <f t="shared" si="3"/>
        <v>0</v>
      </c>
    </row>
    <row r="13" spans="2:18" x14ac:dyDescent="0.2">
      <c r="B13" s="16"/>
      <c r="C13" s="17"/>
      <c r="D13" s="18"/>
      <c r="E13" s="12" t="str">
        <f t="shared" si="1"/>
        <v/>
      </c>
      <c r="F13" s="18"/>
      <c r="G13" s="34"/>
      <c r="H13" s="34"/>
      <c r="I13" s="18"/>
      <c r="J13" s="23"/>
      <c r="K13" s="23"/>
      <c r="L13" s="31">
        <f t="shared" si="0"/>
        <v>91220</v>
      </c>
      <c r="O13" s="18">
        <v>4205</v>
      </c>
      <c r="P13" s="18" t="s">
        <v>23</v>
      </c>
      <c r="Q13" s="13">
        <f t="shared" si="2"/>
        <v>0</v>
      </c>
      <c r="R13" s="13">
        <f t="shared" si="3"/>
        <v>0</v>
      </c>
    </row>
    <row r="14" spans="2:18" x14ac:dyDescent="0.2">
      <c r="B14" s="16"/>
      <c r="C14" s="17"/>
      <c r="D14" s="18"/>
      <c r="E14" s="12" t="str">
        <f t="shared" si="1"/>
        <v/>
      </c>
      <c r="F14" s="18"/>
      <c r="G14" s="34"/>
      <c r="H14" s="34"/>
      <c r="I14" s="18"/>
      <c r="J14" s="23"/>
      <c r="K14" s="23"/>
      <c r="L14" s="31">
        <f t="shared" si="0"/>
        <v>91220</v>
      </c>
      <c r="O14" s="18">
        <v>4207</v>
      </c>
      <c r="P14" s="18" t="s">
        <v>16</v>
      </c>
      <c r="Q14" s="13">
        <f t="shared" si="2"/>
        <v>0</v>
      </c>
      <c r="R14" s="13">
        <f t="shared" si="3"/>
        <v>0</v>
      </c>
    </row>
    <row r="15" spans="2:18" x14ac:dyDescent="0.2">
      <c r="B15" s="16"/>
      <c r="C15" s="17"/>
      <c r="D15" s="18"/>
      <c r="E15" s="12" t="str">
        <f t="shared" si="1"/>
        <v/>
      </c>
      <c r="F15" s="18"/>
      <c r="G15" s="34"/>
      <c r="H15" s="34"/>
      <c r="I15" s="18"/>
      <c r="J15" s="23"/>
      <c r="K15" s="23"/>
      <c r="L15" s="31">
        <f t="shared" si="0"/>
        <v>91220</v>
      </c>
      <c r="O15" s="18">
        <v>4212</v>
      </c>
      <c r="P15" s="18" t="s">
        <v>37</v>
      </c>
      <c r="Q15" s="13">
        <f t="shared" si="2"/>
        <v>0</v>
      </c>
      <c r="R15" s="13">
        <f t="shared" si="3"/>
        <v>0</v>
      </c>
    </row>
    <row r="16" spans="2:18" x14ac:dyDescent="0.2">
      <c r="B16" s="16"/>
      <c r="C16" s="17"/>
      <c r="D16" s="18"/>
      <c r="E16" s="12" t="str">
        <f t="shared" si="1"/>
        <v/>
      </c>
      <c r="F16" s="18"/>
      <c r="G16" s="34"/>
      <c r="H16" s="34"/>
      <c r="I16" s="18"/>
      <c r="J16" s="23"/>
      <c r="K16" s="23"/>
      <c r="L16" s="31">
        <f t="shared" si="0"/>
        <v>91220</v>
      </c>
      <c r="O16" s="18">
        <v>4213</v>
      </c>
      <c r="P16" s="18" t="s">
        <v>8</v>
      </c>
      <c r="Q16" s="13">
        <f t="shared" si="2"/>
        <v>0</v>
      </c>
      <c r="R16" s="13">
        <f t="shared" si="3"/>
        <v>0</v>
      </c>
    </row>
    <row r="17" spans="2:18" x14ac:dyDescent="0.2">
      <c r="B17" s="16"/>
      <c r="C17" s="17"/>
      <c r="D17" s="18"/>
      <c r="E17" s="12" t="str">
        <f t="shared" si="1"/>
        <v/>
      </c>
      <c r="F17" s="18"/>
      <c r="G17" s="34"/>
      <c r="H17" s="34"/>
      <c r="I17" s="18"/>
      <c r="J17" s="23"/>
      <c r="K17" s="23"/>
      <c r="L17" s="31">
        <f t="shared" si="0"/>
        <v>91220</v>
      </c>
      <c r="O17" s="18">
        <v>4214</v>
      </c>
      <c r="P17" s="18" t="s">
        <v>38</v>
      </c>
      <c r="Q17" s="13">
        <f t="shared" si="2"/>
        <v>0</v>
      </c>
      <c r="R17" s="13">
        <f t="shared" si="3"/>
        <v>0</v>
      </c>
    </row>
    <row r="18" spans="2:18" x14ac:dyDescent="0.2">
      <c r="B18" s="16"/>
      <c r="C18" s="17"/>
      <c r="D18" s="18"/>
      <c r="E18" s="12" t="str">
        <f t="shared" si="1"/>
        <v/>
      </c>
      <c r="F18" s="18"/>
      <c r="G18" s="34"/>
      <c r="H18" s="34"/>
      <c r="I18" s="18"/>
      <c r="J18" s="23"/>
      <c r="K18" s="23"/>
      <c r="L18" s="31">
        <f t="shared" si="0"/>
        <v>91220</v>
      </c>
      <c r="O18" s="18">
        <v>4215</v>
      </c>
      <c r="P18" s="18" t="s">
        <v>15</v>
      </c>
      <c r="Q18" s="13">
        <f t="shared" si="2"/>
        <v>0</v>
      </c>
      <c r="R18" s="13">
        <f t="shared" si="3"/>
        <v>0</v>
      </c>
    </row>
    <row r="19" spans="2:18" x14ac:dyDescent="0.2">
      <c r="B19" s="16"/>
      <c r="C19" s="17"/>
      <c r="D19" s="18"/>
      <c r="E19" s="12" t="str">
        <f t="shared" si="1"/>
        <v/>
      </c>
      <c r="F19" s="18"/>
      <c r="G19" s="34"/>
      <c r="H19" s="34"/>
      <c r="I19" s="18"/>
      <c r="J19" s="23"/>
      <c r="K19" s="23"/>
      <c r="L19" s="31">
        <f t="shared" si="0"/>
        <v>91220</v>
      </c>
      <c r="O19" s="18">
        <v>4216</v>
      </c>
      <c r="P19" s="18" t="s">
        <v>9</v>
      </c>
      <c r="Q19" s="13">
        <f t="shared" si="2"/>
        <v>0</v>
      </c>
      <c r="R19" s="13">
        <f t="shared" si="3"/>
        <v>0</v>
      </c>
    </row>
    <row r="20" spans="2:18" x14ac:dyDescent="0.2">
      <c r="B20" s="16"/>
      <c r="C20" s="17"/>
      <c r="D20" s="18"/>
      <c r="E20" s="12" t="str">
        <f t="shared" si="1"/>
        <v/>
      </c>
      <c r="F20" s="18"/>
      <c r="G20" s="34"/>
      <c r="H20" s="34"/>
      <c r="I20" s="18"/>
      <c r="J20" s="23"/>
      <c r="K20" s="23"/>
      <c r="L20" s="31">
        <f t="shared" si="0"/>
        <v>91220</v>
      </c>
      <c r="O20" s="18">
        <v>4217</v>
      </c>
      <c r="P20" s="18" t="s">
        <v>11</v>
      </c>
      <c r="Q20" s="13">
        <f t="shared" si="2"/>
        <v>0</v>
      </c>
      <c r="R20" s="13">
        <f t="shared" si="3"/>
        <v>0</v>
      </c>
    </row>
    <row r="21" spans="2:18" x14ac:dyDescent="0.2">
      <c r="B21" s="16"/>
      <c r="C21" s="17"/>
      <c r="D21" s="18"/>
      <c r="E21" s="12" t="str">
        <f t="shared" si="1"/>
        <v/>
      </c>
      <c r="F21" s="18"/>
      <c r="G21" s="34"/>
      <c r="H21" s="34"/>
      <c r="I21" s="18"/>
      <c r="J21" s="23"/>
      <c r="K21" s="23"/>
      <c r="L21" s="31">
        <f t="shared" si="0"/>
        <v>91220</v>
      </c>
      <c r="O21" s="18">
        <v>4220</v>
      </c>
      <c r="P21" s="18" t="s">
        <v>39</v>
      </c>
      <c r="Q21" s="13">
        <f t="shared" si="2"/>
        <v>0</v>
      </c>
      <c r="R21" s="13">
        <f t="shared" si="3"/>
        <v>0</v>
      </c>
    </row>
    <row r="22" spans="2:18" x14ac:dyDescent="0.2">
      <c r="B22" s="16"/>
      <c r="C22" s="17"/>
      <c r="D22" s="18"/>
      <c r="E22" s="12" t="str">
        <f t="shared" si="1"/>
        <v/>
      </c>
      <c r="F22" s="18"/>
      <c r="G22" s="34"/>
      <c r="H22" s="34"/>
      <c r="I22" s="18"/>
      <c r="J22" s="23"/>
      <c r="K22" s="23"/>
      <c r="L22" s="31">
        <f t="shared" si="0"/>
        <v>91220</v>
      </c>
      <c r="O22" s="18">
        <v>4222</v>
      </c>
      <c r="P22" s="18" t="s">
        <v>13</v>
      </c>
      <c r="Q22" s="13">
        <f t="shared" si="2"/>
        <v>0</v>
      </c>
      <c r="R22" s="13">
        <f t="shared" si="3"/>
        <v>0</v>
      </c>
    </row>
    <row r="23" spans="2:18" x14ac:dyDescent="0.2">
      <c r="B23" s="16"/>
      <c r="C23" s="17"/>
      <c r="D23" s="18"/>
      <c r="E23" s="12" t="str">
        <f t="shared" si="1"/>
        <v/>
      </c>
      <c r="F23" s="18"/>
      <c r="G23" s="34"/>
      <c r="H23" s="34"/>
      <c r="I23" s="18"/>
      <c r="J23" s="23"/>
      <c r="K23" s="23"/>
      <c r="L23" s="31">
        <f t="shared" si="0"/>
        <v>91220</v>
      </c>
      <c r="O23" s="18">
        <v>4223</v>
      </c>
      <c r="P23" s="18" t="s">
        <v>10</v>
      </c>
      <c r="Q23" s="13">
        <f t="shared" si="2"/>
        <v>0</v>
      </c>
      <c r="R23" s="13">
        <f t="shared" si="3"/>
        <v>8780</v>
      </c>
    </row>
    <row r="24" spans="2:18" x14ac:dyDescent="0.2">
      <c r="B24" s="16"/>
      <c r="C24" s="17"/>
      <c r="D24" s="18"/>
      <c r="E24" s="12" t="str">
        <f t="shared" si="1"/>
        <v/>
      </c>
      <c r="F24" s="18"/>
      <c r="G24" s="34"/>
      <c r="H24" s="34"/>
      <c r="I24" s="18"/>
      <c r="J24" s="23"/>
      <c r="K24" s="23"/>
      <c r="L24" s="31">
        <f t="shared" si="0"/>
        <v>91220</v>
      </c>
      <c r="O24" s="18">
        <v>4224</v>
      </c>
      <c r="P24" s="18" t="s">
        <v>14</v>
      </c>
      <c r="Q24" s="13">
        <f t="shared" si="2"/>
        <v>0</v>
      </c>
      <c r="R24" s="13">
        <f t="shared" si="3"/>
        <v>0</v>
      </c>
    </row>
    <row r="25" spans="2:18" x14ac:dyDescent="0.2">
      <c r="B25" s="16"/>
      <c r="C25" s="17"/>
      <c r="D25" s="18"/>
      <c r="E25" s="12" t="str">
        <f t="shared" si="1"/>
        <v/>
      </c>
      <c r="F25" s="18"/>
      <c r="G25" s="34"/>
      <c r="H25" s="34"/>
      <c r="I25" s="18"/>
      <c r="J25" s="23"/>
      <c r="K25" s="23"/>
      <c r="L25" s="31">
        <f t="shared" si="0"/>
        <v>91220</v>
      </c>
      <c r="O25" s="18">
        <v>4226</v>
      </c>
      <c r="P25" s="18" t="s">
        <v>40</v>
      </c>
      <c r="Q25" s="13">
        <f t="shared" si="2"/>
        <v>0</v>
      </c>
      <c r="R25" s="13">
        <f t="shared" si="3"/>
        <v>0</v>
      </c>
    </row>
    <row r="26" spans="2:18" x14ac:dyDescent="0.2">
      <c r="B26" s="16"/>
      <c r="C26" s="17"/>
      <c r="D26" s="18"/>
      <c r="E26" s="12" t="str">
        <f t="shared" si="1"/>
        <v/>
      </c>
      <c r="F26" s="18"/>
      <c r="G26" s="34"/>
      <c r="H26" s="34"/>
      <c r="I26" s="18"/>
      <c r="J26" s="23"/>
      <c r="K26" s="23"/>
      <c r="L26" s="31">
        <f t="shared" si="0"/>
        <v>91220</v>
      </c>
      <c r="O26" s="18">
        <v>4227</v>
      </c>
      <c r="P26" s="18" t="s">
        <v>33</v>
      </c>
      <c r="Q26" s="13">
        <f t="shared" si="2"/>
        <v>0</v>
      </c>
      <c r="R26" s="13">
        <f t="shared" si="3"/>
        <v>0</v>
      </c>
    </row>
    <row r="27" spans="2:18" x14ac:dyDescent="0.2">
      <c r="B27" s="16"/>
      <c r="C27" s="17"/>
      <c r="D27" s="18"/>
      <c r="E27" s="12" t="str">
        <f t="shared" si="1"/>
        <v/>
      </c>
      <c r="F27" s="18"/>
      <c r="G27" s="34"/>
      <c r="H27" s="34"/>
      <c r="I27" s="18"/>
      <c r="J27" s="23"/>
      <c r="K27" s="23"/>
      <c r="L27" s="31">
        <f t="shared" si="0"/>
        <v>91220</v>
      </c>
      <c r="O27" s="18">
        <v>4228</v>
      </c>
      <c r="P27" s="18" t="s">
        <v>24</v>
      </c>
      <c r="Q27" s="13">
        <f t="shared" si="2"/>
        <v>0</v>
      </c>
      <c r="R27" s="13">
        <f t="shared" si="3"/>
        <v>0</v>
      </c>
    </row>
    <row r="28" spans="2:18" x14ac:dyDescent="0.2">
      <c r="B28" s="16"/>
      <c r="C28" s="17"/>
      <c r="D28" s="18"/>
      <c r="E28" s="12" t="str">
        <f t="shared" si="1"/>
        <v/>
      </c>
      <c r="F28" s="18"/>
      <c r="G28" s="34"/>
      <c r="H28" s="34"/>
      <c r="I28" s="18"/>
      <c r="J28" s="23"/>
      <c r="K28" s="23"/>
      <c r="L28" s="31">
        <f t="shared" si="0"/>
        <v>91220</v>
      </c>
      <c r="O28" s="18">
        <v>4229</v>
      </c>
      <c r="P28" s="18" t="s">
        <v>17</v>
      </c>
      <c r="Q28" s="13">
        <f t="shared" si="2"/>
        <v>0</v>
      </c>
      <c r="R28" s="13">
        <f t="shared" si="3"/>
        <v>0</v>
      </c>
    </row>
    <row r="29" spans="2:18" x14ac:dyDescent="0.2">
      <c r="B29" s="16"/>
      <c r="C29" s="17"/>
      <c r="D29" s="18"/>
      <c r="E29" s="12" t="str">
        <f t="shared" si="1"/>
        <v/>
      </c>
      <c r="F29" s="18"/>
      <c r="G29" s="34"/>
      <c r="H29" s="34"/>
      <c r="I29" s="18"/>
      <c r="J29" s="23"/>
      <c r="K29" s="23"/>
      <c r="L29" s="31">
        <f t="shared" si="0"/>
        <v>91220</v>
      </c>
      <c r="O29" s="18">
        <v>4230</v>
      </c>
      <c r="P29" s="18" t="s">
        <v>41</v>
      </c>
      <c r="Q29" s="13">
        <f t="shared" si="2"/>
        <v>0</v>
      </c>
      <c r="R29" s="13">
        <f t="shared" si="3"/>
        <v>0</v>
      </c>
    </row>
    <row r="30" spans="2:18" x14ac:dyDescent="0.2">
      <c r="B30" s="16"/>
      <c r="C30" s="17"/>
      <c r="D30" s="18"/>
      <c r="E30" s="12" t="str">
        <f t="shared" si="1"/>
        <v/>
      </c>
      <c r="F30" s="18"/>
      <c r="G30" s="34"/>
      <c r="H30" s="34"/>
      <c r="I30" s="18"/>
      <c r="J30" s="23"/>
      <c r="K30" s="23"/>
      <c r="L30" s="31">
        <f t="shared" si="0"/>
        <v>91220</v>
      </c>
      <c r="O30" s="18">
        <v>4231</v>
      </c>
      <c r="P30" s="18" t="s">
        <v>19</v>
      </c>
      <c r="Q30" s="13">
        <f t="shared" si="2"/>
        <v>0</v>
      </c>
      <c r="R30" s="13">
        <f t="shared" si="3"/>
        <v>0</v>
      </c>
    </row>
    <row r="31" spans="2:18" x14ac:dyDescent="0.2">
      <c r="B31" s="16"/>
      <c r="C31" s="17"/>
      <c r="D31" s="18"/>
      <c r="E31" s="12" t="str">
        <f t="shared" si="1"/>
        <v/>
      </c>
      <c r="F31" s="18"/>
      <c r="G31" s="34"/>
      <c r="H31" s="34"/>
      <c r="I31" s="18"/>
      <c r="J31" s="23"/>
      <c r="K31" s="23"/>
      <c r="L31" s="31">
        <f t="shared" si="0"/>
        <v>91220</v>
      </c>
      <c r="O31" s="18">
        <v>4234</v>
      </c>
      <c r="P31" s="18" t="s">
        <v>12</v>
      </c>
      <c r="Q31" s="13">
        <f t="shared" si="2"/>
        <v>0</v>
      </c>
      <c r="R31" s="13">
        <f t="shared" si="3"/>
        <v>0</v>
      </c>
    </row>
    <row r="32" spans="2:18" x14ac:dyDescent="0.2">
      <c r="B32" s="16"/>
      <c r="C32" s="17"/>
      <c r="D32" s="18"/>
      <c r="E32" s="12" t="str">
        <f t="shared" si="1"/>
        <v/>
      </c>
      <c r="F32" s="18"/>
      <c r="G32" s="34"/>
      <c r="H32" s="34"/>
      <c r="I32" s="18"/>
      <c r="J32" s="23"/>
      <c r="K32" s="23"/>
      <c r="L32" s="31">
        <f t="shared" si="0"/>
        <v>91220</v>
      </c>
      <c r="O32" s="18">
        <v>4240</v>
      </c>
      <c r="P32" s="18" t="s">
        <v>18</v>
      </c>
      <c r="Q32" s="13">
        <f t="shared" si="2"/>
        <v>0</v>
      </c>
      <c r="R32" s="13">
        <f t="shared" si="3"/>
        <v>0</v>
      </c>
    </row>
    <row r="33" spans="2:18" x14ac:dyDescent="0.2">
      <c r="B33" s="16"/>
      <c r="C33" s="17"/>
      <c r="D33" s="18"/>
      <c r="E33" s="12" t="str">
        <f t="shared" si="1"/>
        <v/>
      </c>
      <c r="F33" s="18"/>
      <c r="G33" s="34"/>
      <c r="H33" s="34"/>
      <c r="I33" s="18"/>
      <c r="J33" s="23"/>
      <c r="K33" s="23"/>
      <c r="L33" s="31">
        <f t="shared" si="0"/>
        <v>91220</v>
      </c>
      <c r="O33" s="18"/>
      <c r="P33" s="18"/>
      <c r="Q33" s="13">
        <f t="shared" si="2"/>
        <v>0</v>
      </c>
      <c r="R33" s="13">
        <f t="shared" si="3"/>
        <v>0</v>
      </c>
    </row>
    <row r="34" spans="2:18" x14ac:dyDescent="0.2">
      <c r="B34" s="16"/>
      <c r="C34" s="17"/>
      <c r="D34" s="18"/>
      <c r="E34" s="12" t="str">
        <f t="shared" si="1"/>
        <v/>
      </c>
      <c r="F34" s="18"/>
      <c r="G34" s="34"/>
      <c r="H34" s="34"/>
      <c r="I34" s="18"/>
      <c r="J34" s="23"/>
      <c r="K34" s="23"/>
      <c r="L34" s="31">
        <f t="shared" si="0"/>
        <v>91220</v>
      </c>
      <c r="O34" s="18"/>
      <c r="P34" s="18"/>
      <c r="Q34" s="13">
        <f t="shared" si="2"/>
        <v>0</v>
      </c>
      <c r="R34" s="13">
        <f t="shared" si="3"/>
        <v>0</v>
      </c>
    </row>
    <row r="35" spans="2:18" x14ac:dyDescent="0.2">
      <c r="B35" s="16"/>
      <c r="C35" s="17"/>
      <c r="D35" s="18"/>
      <c r="E35" s="12" t="str">
        <f t="shared" si="1"/>
        <v/>
      </c>
      <c r="F35" s="18"/>
      <c r="G35" s="34"/>
      <c r="H35" s="34"/>
      <c r="I35" s="18"/>
      <c r="J35" s="23"/>
      <c r="K35" s="23"/>
      <c r="L35" s="31">
        <f>L34+J35-K35</f>
        <v>91220</v>
      </c>
      <c r="O35" s="18"/>
      <c r="P35" s="18"/>
      <c r="Q35" s="13">
        <f t="shared" si="2"/>
        <v>0</v>
      </c>
      <c r="R35" s="13">
        <f t="shared" si="3"/>
        <v>0</v>
      </c>
    </row>
    <row r="36" spans="2:18" x14ac:dyDescent="0.2">
      <c r="B36" s="16"/>
      <c r="C36" s="17"/>
      <c r="D36" s="18"/>
      <c r="E36" s="12" t="str">
        <f t="shared" si="1"/>
        <v/>
      </c>
      <c r="F36" s="18"/>
      <c r="G36" s="34"/>
      <c r="H36" s="34"/>
      <c r="I36" s="18"/>
      <c r="J36" s="23"/>
      <c r="K36" s="23"/>
      <c r="L36" s="31">
        <f t="shared" si="0"/>
        <v>91220</v>
      </c>
      <c r="O36" s="18"/>
      <c r="P36" s="18"/>
      <c r="Q36" s="13">
        <f t="shared" si="2"/>
        <v>0</v>
      </c>
      <c r="R36" s="13">
        <f t="shared" si="3"/>
        <v>0</v>
      </c>
    </row>
    <row r="37" spans="2:18" x14ac:dyDescent="0.2">
      <c r="B37" s="16"/>
      <c r="C37" s="17"/>
      <c r="D37" s="18"/>
      <c r="E37" s="12" t="str">
        <f t="shared" si="1"/>
        <v/>
      </c>
      <c r="F37" s="18"/>
      <c r="G37" s="34"/>
      <c r="H37" s="34"/>
      <c r="I37" s="18"/>
      <c r="J37" s="23"/>
      <c r="K37" s="23"/>
      <c r="L37" s="31">
        <f t="shared" si="0"/>
        <v>91220</v>
      </c>
      <c r="O37" s="43" t="s">
        <v>21</v>
      </c>
      <c r="P37" s="43"/>
      <c r="Q37" s="14">
        <f>SUM(Q6:Q36)</f>
        <v>0</v>
      </c>
      <c r="R37" s="14">
        <f>SUM(R6:R36)</f>
        <v>8780</v>
      </c>
    </row>
    <row r="38" spans="2:18" x14ac:dyDescent="0.2">
      <c r="B38" s="16"/>
      <c r="C38" s="17"/>
      <c r="D38" s="18"/>
      <c r="E38" s="12" t="str">
        <f t="shared" si="1"/>
        <v/>
      </c>
      <c r="F38" s="18"/>
      <c r="G38" s="34"/>
      <c r="H38" s="34"/>
      <c r="I38" s="18"/>
      <c r="J38" s="23"/>
      <c r="K38" s="23"/>
      <c r="L38" s="31">
        <f t="shared" si="0"/>
        <v>91220</v>
      </c>
    </row>
    <row r="39" spans="2:18" x14ac:dyDescent="0.2">
      <c r="B39" s="16"/>
      <c r="C39" s="17"/>
      <c r="D39" s="18"/>
      <c r="E39" s="12" t="str">
        <f t="shared" si="1"/>
        <v/>
      </c>
      <c r="F39" s="18"/>
      <c r="G39" s="34"/>
      <c r="H39" s="34"/>
      <c r="I39" s="18"/>
      <c r="J39" s="23"/>
      <c r="K39" s="23"/>
      <c r="L39" s="31">
        <f t="shared" si="0"/>
        <v>91220</v>
      </c>
    </row>
    <row r="40" spans="2:18" x14ac:dyDescent="0.2">
      <c r="B40" s="16"/>
      <c r="C40" s="17"/>
      <c r="D40" s="18"/>
      <c r="E40" s="12" t="str">
        <f t="shared" si="1"/>
        <v/>
      </c>
      <c r="F40" s="18"/>
      <c r="G40" s="34"/>
      <c r="H40" s="34"/>
      <c r="I40" s="18"/>
      <c r="J40" s="23"/>
      <c r="K40" s="23"/>
      <c r="L40" s="31">
        <f t="shared" si="0"/>
        <v>91220</v>
      </c>
    </row>
    <row r="41" spans="2:18" x14ac:dyDescent="0.2">
      <c r="B41" s="16"/>
      <c r="C41" s="17"/>
      <c r="D41" s="18"/>
      <c r="E41" s="12" t="str">
        <f t="shared" si="1"/>
        <v/>
      </c>
      <c r="F41" s="18"/>
      <c r="G41" s="34"/>
      <c r="H41" s="34"/>
      <c r="I41" s="18"/>
      <c r="J41" s="23"/>
      <c r="K41" s="23"/>
      <c r="L41" s="31">
        <f t="shared" si="0"/>
        <v>91220</v>
      </c>
    </row>
    <row r="42" spans="2:18" x14ac:dyDescent="0.2">
      <c r="B42" s="16"/>
      <c r="C42" s="17"/>
      <c r="D42" s="18"/>
      <c r="E42" s="12" t="str">
        <f t="shared" si="1"/>
        <v/>
      </c>
      <c r="F42" s="18"/>
      <c r="G42" s="34"/>
      <c r="H42" s="34"/>
      <c r="I42" s="18"/>
      <c r="J42" s="23"/>
      <c r="K42" s="23"/>
      <c r="L42" s="31">
        <f t="shared" si="0"/>
        <v>91220</v>
      </c>
    </row>
    <row r="43" spans="2:18" x14ac:dyDescent="0.2">
      <c r="B43" s="16"/>
      <c r="C43" s="17"/>
      <c r="D43" s="18"/>
      <c r="E43" s="12" t="str">
        <f t="shared" si="1"/>
        <v/>
      </c>
      <c r="F43" s="18"/>
      <c r="G43" s="34"/>
      <c r="H43" s="34"/>
      <c r="I43" s="18"/>
      <c r="J43" s="23"/>
      <c r="K43" s="23"/>
      <c r="L43" s="31">
        <f t="shared" si="0"/>
        <v>91220</v>
      </c>
    </row>
    <row r="44" spans="2:18" x14ac:dyDescent="0.2">
      <c r="B44" s="16"/>
      <c r="C44" s="17"/>
      <c r="D44" s="18"/>
      <c r="E44" s="12" t="str">
        <f t="shared" si="1"/>
        <v/>
      </c>
      <c r="F44" s="18"/>
      <c r="G44" s="34"/>
      <c r="H44" s="34"/>
      <c r="I44" s="18"/>
      <c r="J44" s="23"/>
      <c r="K44" s="23"/>
      <c r="L44" s="31">
        <f t="shared" si="0"/>
        <v>91220</v>
      </c>
    </row>
    <row r="45" spans="2:18" x14ac:dyDescent="0.2">
      <c r="B45" s="16"/>
      <c r="C45" s="17"/>
      <c r="D45" s="18"/>
      <c r="E45" s="12" t="str">
        <f t="shared" si="1"/>
        <v/>
      </c>
      <c r="F45" s="18"/>
      <c r="G45" s="34"/>
      <c r="H45" s="34"/>
      <c r="I45" s="18"/>
      <c r="J45" s="23"/>
      <c r="K45" s="23"/>
      <c r="L45" s="31">
        <f t="shared" si="0"/>
        <v>91220</v>
      </c>
    </row>
    <row r="46" spans="2:18" x14ac:dyDescent="0.2">
      <c r="B46" s="16"/>
      <c r="C46" s="17"/>
      <c r="D46" s="18"/>
      <c r="E46" s="12" t="str">
        <f t="shared" si="1"/>
        <v/>
      </c>
      <c r="F46" s="18"/>
      <c r="G46" s="34"/>
      <c r="H46" s="34"/>
      <c r="I46" s="18"/>
      <c r="J46" s="23"/>
      <c r="K46" s="23"/>
      <c r="L46" s="31">
        <f t="shared" si="0"/>
        <v>91220</v>
      </c>
    </row>
    <row r="47" spans="2:18" x14ac:dyDescent="0.2">
      <c r="B47" s="16"/>
      <c r="C47" s="17"/>
      <c r="D47" s="18"/>
      <c r="E47" s="12" t="str">
        <f t="shared" si="1"/>
        <v/>
      </c>
      <c r="F47" s="18"/>
      <c r="G47" s="34"/>
      <c r="H47" s="34"/>
      <c r="I47" s="18"/>
      <c r="J47" s="23"/>
      <c r="K47" s="23"/>
      <c r="L47" s="31">
        <f t="shared" si="0"/>
        <v>91220</v>
      </c>
    </row>
    <row r="48" spans="2:18" x14ac:dyDescent="0.2">
      <c r="B48" s="16"/>
      <c r="C48" s="17"/>
      <c r="D48" s="18"/>
      <c r="E48" s="12" t="str">
        <f t="shared" si="1"/>
        <v/>
      </c>
      <c r="F48" s="18"/>
      <c r="G48" s="34"/>
      <c r="H48" s="34"/>
      <c r="I48" s="18"/>
      <c r="J48" s="23"/>
      <c r="K48" s="23"/>
      <c r="L48" s="31">
        <f t="shared" si="0"/>
        <v>91220</v>
      </c>
    </row>
    <row r="49" spans="2:12" x14ac:dyDescent="0.2">
      <c r="B49" s="16"/>
      <c r="C49" s="17"/>
      <c r="D49" s="18"/>
      <c r="E49" s="12" t="str">
        <f t="shared" si="1"/>
        <v/>
      </c>
      <c r="F49" s="18"/>
      <c r="G49" s="34"/>
      <c r="H49" s="34"/>
      <c r="I49" s="18"/>
      <c r="J49" s="23"/>
      <c r="K49" s="23"/>
      <c r="L49" s="31">
        <f t="shared" si="0"/>
        <v>91220</v>
      </c>
    </row>
    <row r="50" spans="2:12" x14ac:dyDescent="0.2">
      <c r="B50" s="16"/>
      <c r="C50" s="17"/>
      <c r="D50" s="18"/>
      <c r="E50" s="12" t="str">
        <f t="shared" si="1"/>
        <v/>
      </c>
      <c r="F50" s="18"/>
      <c r="G50" s="34"/>
      <c r="H50" s="34"/>
      <c r="I50" s="18"/>
      <c r="J50" s="23"/>
      <c r="K50" s="23"/>
      <c r="L50" s="31">
        <f t="shared" si="0"/>
        <v>91220</v>
      </c>
    </row>
    <row r="51" spans="2:12" x14ac:dyDescent="0.2">
      <c r="B51" s="16"/>
      <c r="C51" s="17"/>
      <c r="D51" s="18"/>
      <c r="E51" s="12" t="str">
        <f t="shared" si="1"/>
        <v/>
      </c>
      <c r="F51" s="18"/>
      <c r="G51" s="34"/>
      <c r="H51" s="34"/>
      <c r="I51" s="18"/>
      <c r="J51" s="23"/>
      <c r="K51" s="23"/>
      <c r="L51" s="31">
        <f t="shared" si="0"/>
        <v>91220</v>
      </c>
    </row>
    <row r="52" spans="2:12" x14ac:dyDescent="0.2">
      <c r="B52" s="16"/>
      <c r="C52" s="17"/>
      <c r="D52" s="18"/>
      <c r="E52" s="12" t="str">
        <f t="shared" si="1"/>
        <v/>
      </c>
      <c r="F52" s="18"/>
      <c r="G52" s="34"/>
      <c r="H52" s="34"/>
      <c r="I52" s="18"/>
      <c r="J52" s="23"/>
      <c r="K52" s="23"/>
      <c r="L52" s="31">
        <f t="shared" si="0"/>
        <v>91220</v>
      </c>
    </row>
    <row r="53" spans="2:12" x14ac:dyDescent="0.2">
      <c r="B53" s="16"/>
      <c r="C53" s="17"/>
      <c r="D53" s="18"/>
      <c r="E53" s="12" t="str">
        <f t="shared" si="1"/>
        <v/>
      </c>
      <c r="F53" s="18"/>
      <c r="G53" s="34"/>
      <c r="H53" s="34"/>
      <c r="I53" s="18"/>
      <c r="J53" s="23"/>
      <c r="K53" s="23"/>
      <c r="L53" s="31">
        <f t="shared" si="0"/>
        <v>91220</v>
      </c>
    </row>
    <row r="54" spans="2:12" x14ac:dyDescent="0.2">
      <c r="B54" s="16"/>
      <c r="C54" s="17"/>
      <c r="D54" s="18"/>
      <c r="E54" s="12" t="str">
        <f t="shared" si="1"/>
        <v/>
      </c>
      <c r="F54" s="18"/>
      <c r="G54" s="34"/>
      <c r="H54" s="34"/>
      <c r="I54" s="18"/>
      <c r="J54" s="23"/>
      <c r="K54" s="23"/>
      <c r="L54" s="31">
        <f t="shared" si="0"/>
        <v>91220</v>
      </c>
    </row>
    <row r="55" spans="2:12" x14ac:dyDescent="0.2">
      <c r="B55" s="16"/>
      <c r="C55" s="17"/>
      <c r="D55" s="18"/>
      <c r="E55" s="12" t="str">
        <f t="shared" si="1"/>
        <v/>
      </c>
      <c r="F55" s="18"/>
      <c r="G55" s="34"/>
      <c r="H55" s="34"/>
      <c r="I55" s="18"/>
      <c r="J55" s="23"/>
      <c r="K55" s="23"/>
      <c r="L55" s="31">
        <f t="shared" si="0"/>
        <v>91220</v>
      </c>
    </row>
    <row r="56" spans="2:12" x14ac:dyDescent="0.2">
      <c r="B56" s="16"/>
      <c r="C56" s="17"/>
      <c r="D56" s="18"/>
      <c r="E56" s="12" t="str">
        <f t="shared" si="1"/>
        <v/>
      </c>
      <c r="F56" s="18"/>
      <c r="G56" s="34"/>
      <c r="H56" s="34"/>
      <c r="I56" s="18"/>
      <c r="J56" s="23"/>
      <c r="K56" s="23"/>
      <c r="L56" s="31">
        <f t="shared" si="0"/>
        <v>91220</v>
      </c>
    </row>
    <row r="57" spans="2:12" x14ac:dyDescent="0.2">
      <c r="B57" s="16"/>
      <c r="C57" s="17"/>
      <c r="D57" s="18"/>
      <c r="E57" s="12" t="str">
        <f t="shared" si="1"/>
        <v/>
      </c>
      <c r="F57" s="18"/>
      <c r="G57" s="34"/>
      <c r="H57" s="34"/>
      <c r="I57" s="18"/>
      <c r="J57" s="23"/>
      <c r="K57" s="23"/>
      <c r="L57" s="31">
        <f t="shared" si="0"/>
        <v>91220</v>
      </c>
    </row>
    <row r="58" spans="2:12" x14ac:dyDescent="0.2">
      <c r="B58" s="16"/>
      <c r="C58" s="17"/>
      <c r="D58" s="18"/>
      <c r="E58" s="12" t="str">
        <f t="shared" si="1"/>
        <v/>
      </c>
      <c r="F58" s="18"/>
      <c r="G58" s="34"/>
      <c r="H58" s="34"/>
      <c r="I58" s="18"/>
      <c r="J58" s="23"/>
      <c r="K58" s="23"/>
      <c r="L58" s="31">
        <f>L57+J58-K58</f>
        <v>91220</v>
      </c>
    </row>
    <row r="59" spans="2:12" x14ac:dyDescent="0.2">
      <c r="B59" s="16"/>
      <c r="C59" s="17"/>
      <c r="D59" s="18"/>
      <c r="E59" s="12" t="str">
        <f t="shared" si="1"/>
        <v/>
      </c>
      <c r="F59" s="18"/>
      <c r="G59" s="34"/>
      <c r="H59" s="34"/>
      <c r="I59" s="18"/>
      <c r="J59" s="23"/>
      <c r="K59" s="23"/>
      <c r="L59" s="31">
        <f>L58+J59-K59</f>
        <v>91220</v>
      </c>
    </row>
    <row r="60" spans="2:12" x14ac:dyDescent="0.2">
      <c r="B60" s="16"/>
      <c r="C60" s="17"/>
      <c r="D60" s="18"/>
      <c r="E60" s="12" t="str">
        <f t="shared" si="1"/>
        <v/>
      </c>
      <c r="F60" s="18"/>
      <c r="G60" s="34"/>
      <c r="H60" s="34"/>
      <c r="I60" s="18"/>
      <c r="J60" s="23"/>
      <c r="K60" s="23"/>
      <c r="L60" s="31">
        <f t="shared" ref="L60:L80" si="4">L59+J60-K60</f>
        <v>91220</v>
      </c>
    </row>
    <row r="61" spans="2:12" x14ac:dyDescent="0.2">
      <c r="B61" s="16"/>
      <c r="C61" s="17"/>
      <c r="D61" s="18"/>
      <c r="E61" s="12" t="str">
        <f t="shared" si="1"/>
        <v/>
      </c>
      <c r="F61" s="18"/>
      <c r="G61" s="34"/>
      <c r="H61" s="34"/>
      <c r="I61" s="18"/>
      <c r="J61" s="23"/>
      <c r="K61" s="23"/>
      <c r="L61" s="31">
        <f t="shared" si="4"/>
        <v>91220</v>
      </c>
    </row>
    <row r="62" spans="2:12" x14ac:dyDescent="0.2">
      <c r="B62" s="16"/>
      <c r="C62" s="17"/>
      <c r="D62" s="18"/>
      <c r="E62" s="12" t="str">
        <f t="shared" si="1"/>
        <v/>
      </c>
      <c r="F62" s="18"/>
      <c r="G62" s="34"/>
      <c r="H62" s="34"/>
      <c r="I62" s="18"/>
      <c r="J62" s="23"/>
      <c r="K62" s="23"/>
      <c r="L62" s="31">
        <f t="shared" si="4"/>
        <v>91220</v>
      </c>
    </row>
    <row r="63" spans="2:12" x14ac:dyDescent="0.2">
      <c r="B63" s="16"/>
      <c r="C63" s="17"/>
      <c r="D63" s="18"/>
      <c r="E63" s="12" t="str">
        <f t="shared" si="1"/>
        <v/>
      </c>
      <c r="F63" s="18"/>
      <c r="G63" s="34"/>
      <c r="H63" s="34"/>
      <c r="I63" s="18"/>
      <c r="J63" s="23"/>
      <c r="K63" s="23"/>
      <c r="L63" s="31">
        <f t="shared" si="4"/>
        <v>91220</v>
      </c>
    </row>
    <row r="64" spans="2:12" x14ac:dyDescent="0.2">
      <c r="B64" s="16"/>
      <c r="C64" s="17"/>
      <c r="D64" s="18"/>
      <c r="E64" s="12" t="str">
        <f t="shared" si="1"/>
        <v/>
      </c>
      <c r="F64" s="18"/>
      <c r="G64" s="34"/>
      <c r="H64" s="34"/>
      <c r="I64" s="18"/>
      <c r="J64" s="23"/>
      <c r="K64" s="23"/>
      <c r="L64" s="31">
        <f t="shared" si="4"/>
        <v>91220</v>
      </c>
    </row>
    <row r="65" spans="2:12" x14ac:dyDescent="0.2">
      <c r="B65" s="16"/>
      <c r="C65" s="17"/>
      <c r="D65" s="18"/>
      <c r="E65" s="12" t="str">
        <f t="shared" si="1"/>
        <v/>
      </c>
      <c r="F65" s="18"/>
      <c r="G65" s="34"/>
      <c r="H65" s="34"/>
      <c r="I65" s="18"/>
      <c r="J65" s="23"/>
      <c r="K65" s="23"/>
      <c r="L65" s="31">
        <f t="shared" si="4"/>
        <v>91220</v>
      </c>
    </row>
    <row r="66" spans="2:12" x14ac:dyDescent="0.2">
      <c r="B66" s="16"/>
      <c r="C66" s="17"/>
      <c r="D66" s="18"/>
      <c r="E66" s="12" t="str">
        <f t="shared" si="1"/>
        <v/>
      </c>
      <c r="F66" s="18"/>
      <c r="G66" s="34"/>
      <c r="H66" s="34"/>
      <c r="I66" s="18"/>
      <c r="J66" s="23"/>
      <c r="K66" s="23"/>
      <c r="L66" s="31">
        <f t="shared" si="4"/>
        <v>91220</v>
      </c>
    </row>
    <row r="67" spans="2:12" x14ac:dyDescent="0.2">
      <c r="B67" s="16"/>
      <c r="C67" s="17"/>
      <c r="D67" s="18"/>
      <c r="E67" s="12" t="str">
        <f t="shared" si="1"/>
        <v/>
      </c>
      <c r="F67" s="18"/>
      <c r="G67" s="34"/>
      <c r="H67" s="34"/>
      <c r="I67" s="18"/>
      <c r="J67" s="23"/>
      <c r="K67" s="23"/>
      <c r="L67" s="31">
        <f t="shared" si="4"/>
        <v>91220</v>
      </c>
    </row>
    <row r="68" spans="2:12" x14ac:dyDescent="0.2">
      <c r="B68" s="16"/>
      <c r="C68" s="17"/>
      <c r="D68" s="18"/>
      <c r="E68" s="12" t="str">
        <f t="shared" si="1"/>
        <v/>
      </c>
      <c r="F68" s="18"/>
      <c r="G68" s="34"/>
      <c r="H68" s="34"/>
      <c r="I68" s="18"/>
      <c r="J68" s="23"/>
      <c r="K68" s="23"/>
      <c r="L68" s="31">
        <f t="shared" si="4"/>
        <v>91220</v>
      </c>
    </row>
    <row r="69" spans="2:12" x14ac:dyDescent="0.2">
      <c r="B69" s="16"/>
      <c r="C69" s="17"/>
      <c r="D69" s="18"/>
      <c r="E69" s="12" t="str">
        <f t="shared" si="1"/>
        <v/>
      </c>
      <c r="F69" s="18"/>
      <c r="G69" s="34"/>
      <c r="H69" s="34"/>
      <c r="I69" s="18"/>
      <c r="J69" s="23"/>
      <c r="K69" s="23"/>
      <c r="L69" s="31">
        <f t="shared" si="4"/>
        <v>91220</v>
      </c>
    </row>
    <row r="70" spans="2:12" x14ac:dyDescent="0.2">
      <c r="B70" s="16"/>
      <c r="C70" s="17"/>
      <c r="D70" s="18"/>
      <c r="E70" s="12" t="str">
        <f t="shared" ref="E70:E103" si="5">IF(D70="","",VLOOKUP(D70,$O$6:$P$36,2,FALSE))</f>
        <v/>
      </c>
      <c r="F70" s="18"/>
      <c r="G70" s="34"/>
      <c r="H70" s="34"/>
      <c r="I70" s="18"/>
      <c r="J70" s="23"/>
      <c r="K70" s="23"/>
      <c r="L70" s="31">
        <f t="shared" si="4"/>
        <v>91220</v>
      </c>
    </row>
    <row r="71" spans="2:12" x14ac:dyDescent="0.2">
      <c r="B71" s="16"/>
      <c r="C71" s="17"/>
      <c r="D71" s="18"/>
      <c r="E71" s="12" t="str">
        <f t="shared" si="5"/>
        <v/>
      </c>
      <c r="F71" s="18"/>
      <c r="G71" s="34"/>
      <c r="H71" s="34"/>
      <c r="I71" s="18"/>
      <c r="J71" s="23"/>
      <c r="K71" s="23"/>
      <c r="L71" s="31">
        <f t="shared" si="4"/>
        <v>91220</v>
      </c>
    </row>
    <row r="72" spans="2:12" x14ac:dyDescent="0.2">
      <c r="B72" s="16"/>
      <c r="C72" s="17"/>
      <c r="D72" s="18"/>
      <c r="E72" s="12" t="str">
        <f t="shared" si="5"/>
        <v/>
      </c>
      <c r="F72" s="18"/>
      <c r="G72" s="34"/>
      <c r="H72" s="34"/>
      <c r="I72" s="18"/>
      <c r="J72" s="23"/>
      <c r="K72" s="23"/>
      <c r="L72" s="31">
        <f t="shared" si="4"/>
        <v>91220</v>
      </c>
    </row>
    <row r="73" spans="2:12" x14ac:dyDescent="0.2">
      <c r="B73" s="16"/>
      <c r="C73" s="17"/>
      <c r="D73" s="18"/>
      <c r="E73" s="12" t="str">
        <f t="shared" si="5"/>
        <v/>
      </c>
      <c r="F73" s="18"/>
      <c r="G73" s="34"/>
      <c r="H73" s="34"/>
      <c r="I73" s="18"/>
      <c r="J73" s="23"/>
      <c r="K73" s="23"/>
      <c r="L73" s="31">
        <f t="shared" si="4"/>
        <v>91220</v>
      </c>
    </row>
    <row r="74" spans="2:12" x14ac:dyDescent="0.2">
      <c r="B74" s="16"/>
      <c r="C74" s="17"/>
      <c r="D74" s="18"/>
      <c r="E74" s="12" t="str">
        <f t="shared" si="5"/>
        <v/>
      </c>
      <c r="F74" s="18"/>
      <c r="G74" s="34"/>
      <c r="H74" s="34"/>
      <c r="I74" s="18"/>
      <c r="J74" s="23"/>
      <c r="K74" s="23"/>
      <c r="L74" s="31">
        <f t="shared" si="4"/>
        <v>91220</v>
      </c>
    </row>
    <row r="75" spans="2:12" x14ac:dyDescent="0.2">
      <c r="B75" s="16"/>
      <c r="C75" s="17"/>
      <c r="D75" s="18"/>
      <c r="E75" s="12" t="str">
        <f t="shared" si="5"/>
        <v/>
      </c>
      <c r="F75" s="18"/>
      <c r="G75" s="34"/>
      <c r="H75" s="34"/>
      <c r="I75" s="18"/>
      <c r="J75" s="23"/>
      <c r="K75" s="23"/>
      <c r="L75" s="31">
        <f t="shared" si="4"/>
        <v>91220</v>
      </c>
    </row>
    <row r="76" spans="2:12" x14ac:dyDescent="0.2">
      <c r="B76" s="16"/>
      <c r="C76" s="17"/>
      <c r="D76" s="18"/>
      <c r="E76" s="12" t="str">
        <f t="shared" si="5"/>
        <v/>
      </c>
      <c r="F76" s="18"/>
      <c r="G76" s="34"/>
      <c r="H76" s="34"/>
      <c r="I76" s="18"/>
      <c r="J76" s="23"/>
      <c r="K76" s="23"/>
      <c r="L76" s="31">
        <f t="shared" si="4"/>
        <v>91220</v>
      </c>
    </row>
    <row r="77" spans="2:12" x14ac:dyDescent="0.2">
      <c r="B77" s="16"/>
      <c r="C77" s="17"/>
      <c r="D77" s="18"/>
      <c r="E77" s="12" t="str">
        <f t="shared" si="5"/>
        <v/>
      </c>
      <c r="F77" s="18"/>
      <c r="G77" s="34"/>
      <c r="H77" s="34"/>
      <c r="I77" s="18"/>
      <c r="J77" s="23"/>
      <c r="K77" s="23"/>
      <c r="L77" s="31">
        <f t="shared" si="4"/>
        <v>91220</v>
      </c>
    </row>
    <row r="78" spans="2:12" x14ac:dyDescent="0.2">
      <c r="B78" s="16"/>
      <c r="C78" s="17"/>
      <c r="D78" s="18"/>
      <c r="E78" s="12" t="str">
        <f t="shared" si="5"/>
        <v/>
      </c>
      <c r="F78" s="18"/>
      <c r="G78" s="34"/>
      <c r="H78" s="34"/>
      <c r="I78" s="18"/>
      <c r="J78" s="23"/>
      <c r="K78" s="23"/>
      <c r="L78" s="31">
        <f t="shared" si="4"/>
        <v>91220</v>
      </c>
    </row>
    <row r="79" spans="2:12" x14ac:dyDescent="0.2">
      <c r="B79" s="16"/>
      <c r="C79" s="17"/>
      <c r="D79" s="18"/>
      <c r="E79" s="12" t="str">
        <f t="shared" si="5"/>
        <v/>
      </c>
      <c r="F79" s="18"/>
      <c r="G79" s="34"/>
      <c r="H79" s="34"/>
      <c r="I79" s="18"/>
      <c r="J79" s="23"/>
      <c r="K79" s="23"/>
      <c r="L79" s="31">
        <f t="shared" si="4"/>
        <v>91220</v>
      </c>
    </row>
    <row r="80" spans="2:12" x14ac:dyDescent="0.2">
      <c r="B80" s="16"/>
      <c r="C80" s="17"/>
      <c r="D80" s="18"/>
      <c r="E80" s="12" t="str">
        <f t="shared" si="5"/>
        <v/>
      </c>
      <c r="F80" s="18"/>
      <c r="G80" s="34"/>
      <c r="H80" s="34"/>
      <c r="I80" s="18"/>
      <c r="J80" s="23"/>
      <c r="K80" s="23"/>
      <c r="L80" s="31">
        <f t="shared" si="4"/>
        <v>91220</v>
      </c>
    </row>
    <row r="81" spans="2:12" x14ac:dyDescent="0.2">
      <c r="B81" s="16"/>
      <c r="C81" s="17"/>
      <c r="D81" s="18"/>
      <c r="E81" s="12" t="str">
        <f t="shared" si="5"/>
        <v/>
      </c>
      <c r="F81" s="18"/>
      <c r="G81" s="34"/>
      <c r="H81" s="34"/>
      <c r="I81" s="18"/>
      <c r="J81" s="23"/>
      <c r="K81" s="23"/>
      <c r="L81" s="31">
        <f>L80+J81-K81</f>
        <v>91220</v>
      </c>
    </row>
    <row r="82" spans="2:12" x14ac:dyDescent="0.2">
      <c r="B82" s="16"/>
      <c r="C82" s="17"/>
      <c r="D82" s="18"/>
      <c r="E82" s="12" t="str">
        <f t="shared" si="5"/>
        <v/>
      </c>
      <c r="F82" s="18"/>
      <c r="G82" s="34"/>
      <c r="H82" s="34"/>
      <c r="I82" s="18"/>
      <c r="J82" s="23"/>
      <c r="K82" s="23"/>
      <c r="L82" s="31">
        <f t="shared" ref="L82:L104" si="6">L81+J82-K82</f>
        <v>91220</v>
      </c>
    </row>
    <row r="83" spans="2:12" x14ac:dyDescent="0.2">
      <c r="B83" s="16"/>
      <c r="C83" s="17"/>
      <c r="D83" s="18"/>
      <c r="E83" s="12" t="str">
        <f t="shared" si="5"/>
        <v/>
      </c>
      <c r="F83" s="18"/>
      <c r="G83" s="34"/>
      <c r="H83" s="34"/>
      <c r="I83" s="18"/>
      <c r="J83" s="23"/>
      <c r="K83" s="23"/>
      <c r="L83" s="31">
        <f t="shared" si="6"/>
        <v>91220</v>
      </c>
    </row>
    <row r="84" spans="2:12" x14ac:dyDescent="0.2">
      <c r="B84" s="16"/>
      <c r="C84" s="17"/>
      <c r="D84" s="18"/>
      <c r="E84" s="12" t="str">
        <f t="shared" si="5"/>
        <v/>
      </c>
      <c r="F84" s="18"/>
      <c r="G84" s="34"/>
      <c r="H84" s="34"/>
      <c r="I84" s="18"/>
      <c r="J84" s="23"/>
      <c r="K84" s="23"/>
      <c r="L84" s="31">
        <f t="shared" si="6"/>
        <v>91220</v>
      </c>
    </row>
    <row r="85" spans="2:12" x14ac:dyDescent="0.2">
      <c r="B85" s="16"/>
      <c r="C85" s="17"/>
      <c r="D85" s="18"/>
      <c r="E85" s="12" t="str">
        <f t="shared" si="5"/>
        <v/>
      </c>
      <c r="F85" s="18"/>
      <c r="G85" s="34"/>
      <c r="H85" s="34"/>
      <c r="I85" s="18"/>
      <c r="J85" s="23"/>
      <c r="K85" s="23"/>
      <c r="L85" s="31">
        <f t="shared" si="6"/>
        <v>91220</v>
      </c>
    </row>
    <row r="86" spans="2:12" x14ac:dyDescent="0.2">
      <c r="B86" s="16"/>
      <c r="C86" s="17"/>
      <c r="D86" s="18"/>
      <c r="E86" s="12" t="str">
        <f t="shared" si="5"/>
        <v/>
      </c>
      <c r="F86" s="18"/>
      <c r="G86" s="34"/>
      <c r="H86" s="34"/>
      <c r="I86" s="18"/>
      <c r="J86" s="23"/>
      <c r="K86" s="23"/>
      <c r="L86" s="31">
        <f t="shared" si="6"/>
        <v>91220</v>
      </c>
    </row>
    <row r="87" spans="2:12" x14ac:dyDescent="0.2">
      <c r="B87" s="16"/>
      <c r="C87" s="17"/>
      <c r="D87" s="18"/>
      <c r="E87" s="12" t="str">
        <f t="shared" si="5"/>
        <v/>
      </c>
      <c r="F87" s="18"/>
      <c r="G87" s="34"/>
      <c r="H87" s="34"/>
      <c r="I87" s="18"/>
      <c r="J87" s="23"/>
      <c r="K87" s="23"/>
      <c r="L87" s="31">
        <f t="shared" si="6"/>
        <v>91220</v>
      </c>
    </row>
    <row r="88" spans="2:12" x14ac:dyDescent="0.2">
      <c r="B88" s="16"/>
      <c r="C88" s="17"/>
      <c r="D88" s="18"/>
      <c r="E88" s="12" t="str">
        <f t="shared" si="5"/>
        <v/>
      </c>
      <c r="F88" s="18"/>
      <c r="G88" s="34"/>
      <c r="H88" s="34"/>
      <c r="I88" s="18"/>
      <c r="J88" s="23"/>
      <c r="K88" s="23"/>
      <c r="L88" s="31">
        <f t="shared" si="6"/>
        <v>91220</v>
      </c>
    </row>
    <row r="89" spans="2:12" x14ac:dyDescent="0.2">
      <c r="B89" s="16"/>
      <c r="C89" s="17"/>
      <c r="D89" s="18"/>
      <c r="E89" s="12" t="str">
        <f t="shared" si="5"/>
        <v/>
      </c>
      <c r="F89" s="18"/>
      <c r="G89" s="34"/>
      <c r="H89" s="34"/>
      <c r="I89" s="18"/>
      <c r="J89" s="23"/>
      <c r="K89" s="23"/>
      <c r="L89" s="31">
        <f t="shared" si="6"/>
        <v>91220</v>
      </c>
    </row>
    <row r="90" spans="2:12" x14ac:dyDescent="0.2">
      <c r="B90" s="16"/>
      <c r="C90" s="17"/>
      <c r="D90" s="18"/>
      <c r="E90" s="12" t="str">
        <f t="shared" si="5"/>
        <v/>
      </c>
      <c r="F90" s="18"/>
      <c r="G90" s="34"/>
      <c r="H90" s="34"/>
      <c r="I90" s="18"/>
      <c r="J90" s="23"/>
      <c r="K90" s="23"/>
      <c r="L90" s="31">
        <f t="shared" si="6"/>
        <v>91220</v>
      </c>
    </row>
    <row r="91" spans="2:12" x14ac:dyDescent="0.2">
      <c r="B91" s="16"/>
      <c r="C91" s="17"/>
      <c r="D91" s="18"/>
      <c r="E91" s="12" t="str">
        <f t="shared" si="5"/>
        <v/>
      </c>
      <c r="F91" s="18"/>
      <c r="G91" s="34"/>
      <c r="H91" s="34"/>
      <c r="I91" s="18"/>
      <c r="J91" s="23"/>
      <c r="K91" s="23"/>
      <c r="L91" s="31">
        <f t="shared" si="6"/>
        <v>91220</v>
      </c>
    </row>
    <row r="92" spans="2:12" x14ac:dyDescent="0.2">
      <c r="B92" s="16"/>
      <c r="C92" s="17"/>
      <c r="D92" s="18"/>
      <c r="E92" s="12" t="str">
        <f t="shared" si="5"/>
        <v/>
      </c>
      <c r="F92" s="18"/>
      <c r="G92" s="34"/>
      <c r="H92" s="34"/>
      <c r="I92" s="18"/>
      <c r="J92" s="23"/>
      <c r="K92" s="23"/>
      <c r="L92" s="31">
        <f t="shared" si="6"/>
        <v>91220</v>
      </c>
    </row>
    <row r="93" spans="2:12" x14ac:dyDescent="0.2">
      <c r="B93" s="16"/>
      <c r="C93" s="17"/>
      <c r="D93" s="18"/>
      <c r="E93" s="12" t="str">
        <f t="shared" si="5"/>
        <v/>
      </c>
      <c r="F93" s="18"/>
      <c r="G93" s="34"/>
      <c r="H93" s="34"/>
      <c r="I93" s="18"/>
      <c r="J93" s="23"/>
      <c r="K93" s="23"/>
      <c r="L93" s="31">
        <f t="shared" si="6"/>
        <v>91220</v>
      </c>
    </row>
    <row r="94" spans="2:12" x14ac:dyDescent="0.2">
      <c r="B94" s="16"/>
      <c r="C94" s="17"/>
      <c r="D94" s="18"/>
      <c r="E94" s="12" t="str">
        <f t="shared" si="5"/>
        <v/>
      </c>
      <c r="F94" s="18"/>
      <c r="G94" s="34"/>
      <c r="H94" s="34"/>
      <c r="I94" s="18"/>
      <c r="J94" s="23"/>
      <c r="K94" s="23"/>
      <c r="L94" s="31">
        <f t="shared" si="6"/>
        <v>91220</v>
      </c>
    </row>
    <row r="95" spans="2:12" x14ac:dyDescent="0.2">
      <c r="B95" s="16"/>
      <c r="C95" s="17"/>
      <c r="D95" s="18"/>
      <c r="E95" s="12" t="str">
        <f t="shared" si="5"/>
        <v/>
      </c>
      <c r="F95" s="18"/>
      <c r="G95" s="34"/>
      <c r="H95" s="34"/>
      <c r="I95" s="18"/>
      <c r="J95" s="23"/>
      <c r="K95" s="23"/>
      <c r="L95" s="31">
        <f t="shared" si="6"/>
        <v>91220</v>
      </c>
    </row>
    <row r="96" spans="2:12" x14ac:dyDescent="0.2">
      <c r="B96" s="16"/>
      <c r="C96" s="17"/>
      <c r="D96" s="18"/>
      <c r="E96" s="12" t="str">
        <f t="shared" si="5"/>
        <v/>
      </c>
      <c r="F96" s="18"/>
      <c r="G96" s="34"/>
      <c r="H96" s="34"/>
      <c r="I96" s="18"/>
      <c r="J96" s="23"/>
      <c r="K96" s="23"/>
      <c r="L96" s="31">
        <f t="shared" si="6"/>
        <v>91220</v>
      </c>
    </row>
    <row r="97" spans="2:12" x14ac:dyDescent="0.2">
      <c r="B97" s="16"/>
      <c r="C97" s="17"/>
      <c r="D97" s="18"/>
      <c r="E97" s="12" t="str">
        <f t="shared" si="5"/>
        <v/>
      </c>
      <c r="F97" s="18"/>
      <c r="G97" s="34"/>
      <c r="H97" s="34"/>
      <c r="I97" s="18"/>
      <c r="J97" s="23"/>
      <c r="K97" s="23"/>
      <c r="L97" s="31">
        <f t="shared" si="6"/>
        <v>91220</v>
      </c>
    </row>
    <row r="98" spans="2:12" x14ac:dyDescent="0.2">
      <c r="B98" s="16"/>
      <c r="C98" s="17"/>
      <c r="D98" s="18"/>
      <c r="E98" s="12" t="str">
        <f t="shared" si="5"/>
        <v/>
      </c>
      <c r="F98" s="18"/>
      <c r="G98" s="34"/>
      <c r="H98" s="34"/>
      <c r="I98" s="18"/>
      <c r="J98" s="23"/>
      <c r="K98" s="23"/>
      <c r="L98" s="31">
        <f t="shared" si="6"/>
        <v>91220</v>
      </c>
    </row>
    <row r="99" spans="2:12" x14ac:dyDescent="0.2">
      <c r="B99" s="16"/>
      <c r="C99" s="17"/>
      <c r="D99" s="18"/>
      <c r="E99" s="12" t="str">
        <f t="shared" si="5"/>
        <v/>
      </c>
      <c r="F99" s="18"/>
      <c r="G99" s="34"/>
      <c r="H99" s="34"/>
      <c r="I99" s="18"/>
      <c r="J99" s="23"/>
      <c r="K99" s="23"/>
      <c r="L99" s="31">
        <f t="shared" si="6"/>
        <v>91220</v>
      </c>
    </row>
    <row r="100" spans="2:12" x14ac:dyDescent="0.2">
      <c r="B100" s="16"/>
      <c r="C100" s="17"/>
      <c r="D100" s="18"/>
      <c r="E100" s="12" t="str">
        <f t="shared" si="5"/>
        <v/>
      </c>
      <c r="F100" s="18"/>
      <c r="G100" s="34"/>
      <c r="H100" s="34"/>
      <c r="I100" s="18"/>
      <c r="J100" s="23"/>
      <c r="K100" s="23"/>
      <c r="L100" s="31">
        <f t="shared" si="6"/>
        <v>91220</v>
      </c>
    </row>
    <row r="101" spans="2:12" x14ac:dyDescent="0.2">
      <c r="B101" s="16"/>
      <c r="C101" s="17"/>
      <c r="D101" s="18"/>
      <c r="E101" s="12" t="str">
        <f t="shared" si="5"/>
        <v/>
      </c>
      <c r="F101" s="18"/>
      <c r="G101" s="34"/>
      <c r="H101" s="34"/>
      <c r="I101" s="18"/>
      <c r="J101" s="23"/>
      <c r="K101" s="23"/>
      <c r="L101" s="31">
        <f t="shared" si="6"/>
        <v>91220</v>
      </c>
    </row>
    <row r="102" spans="2:12" x14ac:dyDescent="0.2">
      <c r="B102" s="16"/>
      <c r="C102" s="17"/>
      <c r="D102" s="18"/>
      <c r="E102" s="12" t="str">
        <f t="shared" si="5"/>
        <v/>
      </c>
      <c r="F102" s="18"/>
      <c r="G102" s="34"/>
      <c r="H102" s="34"/>
      <c r="I102" s="18"/>
      <c r="J102" s="23"/>
      <c r="K102" s="23"/>
      <c r="L102" s="31">
        <f t="shared" si="6"/>
        <v>91220</v>
      </c>
    </row>
    <row r="103" spans="2:12" x14ac:dyDescent="0.2">
      <c r="B103" s="16"/>
      <c r="C103" s="17"/>
      <c r="D103" s="18"/>
      <c r="E103" s="12" t="str">
        <f t="shared" si="5"/>
        <v/>
      </c>
      <c r="F103" s="18"/>
      <c r="G103" s="34"/>
      <c r="H103" s="34"/>
      <c r="I103" s="18"/>
      <c r="J103" s="23"/>
      <c r="K103" s="23"/>
      <c r="L103" s="31">
        <f t="shared" si="6"/>
        <v>91220</v>
      </c>
    </row>
    <row r="104" spans="2:12" ht="13.8" thickBot="1" x14ac:dyDescent="0.25">
      <c r="B104" s="19"/>
      <c r="C104" s="20"/>
      <c r="D104" s="21"/>
      <c r="E104" s="15" t="str">
        <f>IF(D104="","",VLOOKUP(D104,$O$6:$P$36,2,FALSE))</f>
        <v/>
      </c>
      <c r="F104" s="21"/>
      <c r="G104" s="35"/>
      <c r="H104" s="35"/>
      <c r="I104" s="21"/>
      <c r="J104" s="24"/>
      <c r="K104" s="24"/>
      <c r="L104" s="32">
        <f t="shared" si="6"/>
        <v>91220</v>
      </c>
    </row>
  </sheetData>
  <sheetProtection selectLockedCells="1"/>
  <mergeCells count="11">
    <mergeCell ref="G1:H1"/>
    <mergeCell ref="B3:C3"/>
    <mergeCell ref="D3:E3"/>
    <mergeCell ref="O4:O5"/>
    <mergeCell ref="P4:P5"/>
    <mergeCell ref="K1:L1"/>
    <mergeCell ref="K2:L2"/>
    <mergeCell ref="G2:H2"/>
    <mergeCell ref="Q4:Q5"/>
    <mergeCell ref="R4:R5"/>
    <mergeCell ref="O37:P37"/>
  </mergeCells>
  <phoneticPr fontId="5"/>
  <dataValidations count="3">
    <dataValidation type="whole" operator="greaterThan" allowBlank="1" showErrorMessage="1" sqref="J4:L104">
      <formula1>0</formula1>
      <formula2>0</formula2>
    </dataValidation>
    <dataValidation type="whole" allowBlank="1" showErrorMessage="1" sqref="B4:B104">
      <formula1>1</formula1>
      <formula2>12</formula2>
    </dataValidation>
    <dataValidation type="whole" allowBlank="1" showErrorMessage="1" sqref="C4:C104">
      <formula1>1</formula1>
      <formula2>31</formula2>
    </dataValidation>
  </dataValidations>
  <pageMargins left="0.70833333333333337" right="0.70833333333333337" top="0.74791666666666667" bottom="0.74861111111111112" header="0.51180555555555551" footer="0.31527777777777777"/>
  <pageSetup paperSize="9" firstPageNumber="0" orientation="portrait" horizontalDpi="300" verticalDpi="300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現預金出納帳</vt:lpstr>
      <vt:lpstr>現預金出納帳!Print_Area</vt:lpstr>
      <vt:lpstr>現預金出納帳!Print_Titles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真貴</dc:creator>
  <cp:lastModifiedBy>Windows ユーザー</cp:lastModifiedBy>
  <dcterms:created xsi:type="dcterms:W3CDTF">2019-02-12T04:12:47Z</dcterms:created>
  <dcterms:modified xsi:type="dcterms:W3CDTF">2019-03-13T06:43:34Z</dcterms:modified>
</cp:coreProperties>
</file>